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<sst xmlns="http://schemas.openxmlformats.org/spreadsheetml/2006/main" count="181" uniqueCount="148">
  <si>
    <t>2-ojo VSAFAS „Finansinės būklės ataskaita“</t>
  </si>
  <si>
    <t>2 priedas</t>
  </si>
  <si>
    <t xml:space="preserve">(Redakcijos 3, 4, 6, taikoma finansinių ataskaitų rinkiniams, sudaromiems už 2012 metus ir vėlesnius ataskaitinius laikotarpius) </t>
  </si>
  <si>
    <t>(Žemesniojo lygio viešojo sektoriaus subjektų, išskyrus mokesčių fondus ir išteklių fondus, finansinės būklės ataskaitos forma)</t>
  </si>
  <si>
    <t>KRETINGOS RAJONO DARBĖNŲ   GIMNAZIJA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</si>
  <si>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</si>
  <si>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190283428,  Laukžemės g. 9, Darbėnai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</si>
  <si>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</si>
  <si>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 xml:space="preserve"> </t>
  </si>
  <si>
    <t>FINANSINĖS BŪKLĖS ATASKAITA</t>
  </si>
  <si>
    <t>PAGAL 2012 M. GRUODŽIO 31 D. DUOMENIS</t>
  </si>
  <si>
    <t>2013-03-15 Nr.  (4.2) F1-30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</si>
  <si>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</si>
  <si>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</si>
  <si>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</si>
  <si>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</si>
  <si>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</si>
  <si>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</si>
  <si>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</si>
  <si>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Kiti pokyčiai (jungimai)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</si>
  <si>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</si>
  <si>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</si>
  <si>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</si>
  <si>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</si>
  <si>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</si>
  <si>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</si>
  <si>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</si>
  <si>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</si>
  <si>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</si>
  <si>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</si>
  <si>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</si>
  <si>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</si>
  <si>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I.5</t>
  </si>
  <si>
    <t xml:space="preserve">       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</si>
  <si>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</si>
  <si>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</si>
  <si>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</si>
  <si>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</si>
  <si>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</si>
  <si>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</si>
  <si>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</si>
  <si>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</si>
  <si>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</si>
  <si>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</si>
  <si>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</si>
  <si>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</si>
  <si>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</si>
  <si>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</si>
  <si>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</si>
  <si>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</si>
  <si>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</si>
  <si>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</si>
  <si>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</si>
  <si>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</si>
  <si>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</si>
  <si>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</si>
  <si>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</si>
  <si>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</si>
  <si>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</si>
  <si>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</si>
  <si>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</si>
  <si>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</si>
  <si>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</si>
  <si>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</si>
  <si>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</si>
  <si>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</si>
  <si>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</si>
  <si>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</si>
  <si>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</si>
  <si>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</si>
  <si>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</si>
  <si>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</si>
  <si>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</si>
  <si>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</si>
  <si>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</si>
  <si>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</si>
  <si>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 xml:space="preserve"> 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</si>
  <si>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</si>
  <si>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</si>
  <si>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</si>
  <si>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</si>
  <si>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</si>
  <si>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</si>
  <si>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</si>
  <si>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</si>
  <si>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</si>
  <si>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</si>
  <si>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</si>
  <si>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 xml:space="preserve">                  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</si>
  <si>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</si>
  <si>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</si>
  <si>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</si>
  <si>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</si>
  <si>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</si>
  <si>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</si>
  <si>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</si>
  <si>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</si>
  <si>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</si>
  <si>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</si>
  <si>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</si>
  <si>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</si>
  <si>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</si>
  <si>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</si>
  <si>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`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</si>
  <si>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</si>
  <si>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</si>
  <si>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</si>
  <si>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</si>
  <si>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</si>
  <si>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</si>
  <si>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</si>
  <si>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</si>
  <si>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</si>
  <si>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r>
      <t>II.6.2</t>
    </r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</si>
  <si>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</si>
  <si>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</si>
  <si>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</si>
  <si>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</si>
  <si>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</si>
  <si>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</si>
  <si>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</si>
  <si>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 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</si>
  <si>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</si>
  <si>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</si>
  <si>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</si>
  <si>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</si>
  <si>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</si>
  <si>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</si>
  <si>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</si>
  <si>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</si>
  <si>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</si>
  <si>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</si>
  <si>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</si>
  <si>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</si>
  <si>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</si>
  <si>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</si>
  <si>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</si>
  <si>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</si>
  <si>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</si>
  <si>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______</t>
  </si>
  <si>
    <t>Sonata Litvinienė</t>
  </si>
  <si>
    <t>(viešojo sektoriaus subjekto vadovas arba jo įgaliotas administracijos vadovas)</t>
  </si>
  <si>
    <t>(parašas)</t>
  </si>
  <si>
    <t>(vardas ir pavardė)</t>
  </si>
  <si>
    <t>Vyr.buhalterė</t>
  </si>
  <si>
    <t>Regina Gineitienė</t>
  </si>
  <si>
    <t>(vyriausiasis buhalteris (buhalteris))</t>
  </si>
  <si>
    <t>(vardas, pavardė)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</si>
</sst>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2" borderId="2" xfId="0" applyFont="1" applyFill="1" applyBorder="1" applyAlignment="1" quotePrefix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1">
      <selection activeCell="A9" sqref="A9:G10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36.421875" style="2" customWidth="1"/>
    <col min="5" max="5" width="9.28125" style="135" customWidth="1"/>
    <col min="6" max="7" width="10.57421875" style="1" customWidth="1"/>
    <col min="8" max="8" width="12.140625" style="1" customWidth="1"/>
    <col min="9" max="9" width="0.13671875" style="1" customWidth="1"/>
    <col min="10" max="10" width="9.140625" style="1" hidden="1" customWidth="1"/>
    <col min="11" max="16384" width="9.140625" style="1" customWidth="1"/>
  </cols>
  <sheetData>
    <row r="1" spans="5:7" ht="29.25" customHeight="1">
      <c r="E1" s="3" t="s">
        <v>0</v>
      </c>
      <c r="F1" s="4"/>
      <c r="G1" s="4"/>
    </row>
    <row r="2" spans="5:7" ht="12.75">
      <c r="E2" s="5" t="s">
        <v>1</v>
      </c>
      <c r="F2" s="6"/>
      <c r="G2" s="6"/>
    </row>
    <row r="3" spans="5:7" ht="51" customHeight="1">
      <c r="E3" s="7" t="s">
        <v>2</v>
      </c>
      <c r="F3" s="7"/>
      <c r="G3" s="7"/>
    </row>
    <row r="4" spans="1:7" ht="12.75">
      <c r="A4" s="8" t="s">
        <v>3</v>
      </c>
      <c r="B4" s="9"/>
      <c r="C4" s="9"/>
      <c r="D4" s="9"/>
      <c r="E4" s="9"/>
      <c r="F4" s="10"/>
      <c r="G4" s="10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2" t="s">
        <v>4</v>
      </c>
      <c r="B6" s="13"/>
      <c r="C6" s="13"/>
      <c r="D6" s="13"/>
      <c r="E6" s="13"/>
      <c r="F6" s="14"/>
      <c r="G6" s="14"/>
    </row>
    <row r="7" spans="1:7" ht="12.75">
      <c r="A7" s="15" t="s">
        <v>5</v>
      </c>
      <c r="B7" s="16"/>
      <c r="C7" s="16"/>
      <c r="D7" s="16"/>
      <c r="E7" s="16"/>
      <c r="F7" s="10"/>
      <c r="G7" s="10"/>
    </row>
    <row r="8" spans="1:7" ht="12.75" customHeight="1">
      <c r="A8" s="12" t="s">
        <v>6</v>
      </c>
      <c r="B8" s="16"/>
      <c r="C8" s="16"/>
      <c r="D8" s="16"/>
      <c r="E8" s="16"/>
      <c r="F8" s="10"/>
      <c r="G8" s="10"/>
    </row>
    <row r="9" spans="1:7" ht="12.75">
      <c r="A9" s="17" t="s">
        <v>7</v>
      </c>
      <c r="B9" s="18"/>
      <c r="C9" s="18"/>
      <c r="D9" s="18"/>
      <c r="E9" s="18"/>
      <c r="F9" s="19"/>
      <c r="G9" s="19"/>
    </row>
    <row r="10" spans="1:7" ht="12.75">
      <c r="A10" s="19"/>
      <c r="B10" s="19"/>
      <c r="C10" s="19"/>
      <c r="D10" s="19"/>
      <c r="E10" s="19"/>
      <c r="F10" s="19"/>
      <c r="G10" s="19"/>
    </row>
    <row r="11" spans="1:9" ht="12.75">
      <c r="A11" s="20"/>
      <c r="B11" s="10"/>
      <c r="C11" s="10"/>
      <c r="D11" s="10"/>
      <c r="E11" s="10"/>
      <c r="I11" s="1" t="s">
        <v>8</v>
      </c>
    </row>
    <row r="12" spans="1:7" ht="12.75">
      <c r="A12" s="8" t="s">
        <v>9</v>
      </c>
      <c r="B12" s="9"/>
      <c r="C12" s="9"/>
      <c r="D12" s="9"/>
      <c r="E12" s="9"/>
      <c r="F12" s="21"/>
      <c r="G12" s="21"/>
    </row>
    <row r="13" spans="1:7" ht="12.75">
      <c r="A13" s="8" t="s">
        <v>10</v>
      </c>
      <c r="B13" s="9"/>
      <c r="C13" s="9"/>
      <c r="D13" s="9"/>
      <c r="E13" s="9"/>
      <c r="F13" s="21"/>
      <c r="G13" s="21"/>
    </row>
    <row r="14" spans="1:7" ht="12.75">
      <c r="A14" s="22"/>
      <c r="B14" s="23"/>
      <c r="C14" s="23"/>
      <c r="D14" s="23"/>
      <c r="E14" s="23"/>
      <c r="F14" s="24"/>
      <c r="G14" s="24"/>
    </row>
    <row r="15" spans="1:7" ht="12.75">
      <c r="A15" s="25" t="s">
        <v>11</v>
      </c>
      <c r="B15" s="26"/>
      <c r="C15" s="26"/>
      <c r="D15" s="26"/>
      <c r="E15" s="26"/>
      <c r="F15" s="27"/>
      <c r="G15" s="27"/>
    </row>
    <row r="16" spans="1:7" ht="12.75">
      <c r="A16" s="15" t="s">
        <v>12</v>
      </c>
      <c r="B16" s="15"/>
      <c r="C16" s="15"/>
      <c r="D16" s="15"/>
      <c r="E16" s="15"/>
      <c r="F16" s="10"/>
      <c r="G16" s="10"/>
    </row>
    <row r="17" spans="1:7" ht="12.75">
      <c r="A17" s="22"/>
      <c r="B17" s="28"/>
      <c r="C17" s="28"/>
      <c r="D17" s="28"/>
      <c r="E17" s="29" t="s">
        <v>13</v>
      </c>
      <c r="F17" s="30"/>
      <c r="G17" s="30"/>
    </row>
    <row r="18" spans="1:8" ht="67.5" customHeight="1">
      <c r="A18" s="31" t="s">
        <v>14</v>
      </c>
      <c r="B18" s="32" t="s">
        <v>15</v>
      </c>
      <c r="C18" s="33"/>
      <c r="D18" s="34"/>
      <c r="E18" s="35" t="s">
        <v>16</v>
      </c>
      <c r="F18" s="36" t="s">
        <v>17</v>
      </c>
      <c r="G18" s="36" t="s">
        <v>18</v>
      </c>
      <c r="H18" s="37" t="s">
        <v>19</v>
      </c>
    </row>
    <row r="19" spans="1:10" s="2" customFormat="1" ht="12.75" customHeight="1">
      <c r="A19" s="36" t="s">
        <v>20</v>
      </c>
      <c r="B19" s="38" t="s">
        <v>21</v>
      </c>
      <c r="C19" s="39"/>
      <c r="D19" s="40"/>
      <c r="E19" s="41"/>
      <c r="F19" s="42">
        <f>F20+F26+F37+F38</f>
        <v>458227.22</v>
      </c>
      <c r="G19" s="42">
        <f>G20+G26+G37+G38</f>
        <v>319927.24999999994</v>
      </c>
      <c r="H19" s="43">
        <v>131234.01</v>
      </c>
      <c r="I19" s="44"/>
      <c r="J19" s="44"/>
    </row>
    <row r="20" spans="1:10" s="2" customFormat="1" ht="12.75" customHeight="1">
      <c r="A20" s="45" t="s">
        <v>22</v>
      </c>
      <c r="B20" s="46" t="s">
        <v>23</v>
      </c>
      <c r="C20" s="47"/>
      <c r="D20" s="48"/>
      <c r="E20" s="41"/>
      <c r="F20" s="49">
        <f>+F21+F22+F23+F24+F25</f>
        <v>292.92</v>
      </c>
      <c r="G20" s="50">
        <f>+G21+G22+G23+G24+G25</f>
        <v>863.16</v>
      </c>
      <c r="H20" s="44"/>
      <c r="I20" s="44"/>
      <c r="J20" s="44"/>
    </row>
    <row r="21" spans="1:10" s="2" customFormat="1" ht="12.75" customHeight="1">
      <c r="A21" s="51" t="s">
        <v>24</v>
      </c>
      <c r="B21" s="52"/>
      <c r="C21" s="53" t="s">
        <v>25</v>
      </c>
      <c r="D21" s="54"/>
      <c r="E21" s="55"/>
      <c r="F21" s="44"/>
      <c r="G21" s="44"/>
      <c r="H21" s="44"/>
      <c r="I21" s="44"/>
      <c r="J21" s="44"/>
    </row>
    <row r="22" spans="1:10" s="2" customFormat="1" ht="12.75" customHeight="1">
      <c r="A22" s="51" t="s">
        <v>26</v>
      </c>
      <c r="B22" s="52"/>
      <c r="C22" s="53" t="s">
        <v>27</v>
      </c>
      <c r="D22" s="56"/>
      <c r="E22" s="57"/>
      <c r="F22" s="49">
        <v>292.92</v>
      </c>
      <c r="G22" s="44">
        <v>863.16</v>
      </c>
      <c r="H22" s="44"/>
      <c r="I22" s="44"/>
      <c r="J22" s="44"/>
    </row>
    <row r="23" spans="1:10" s="2" customFormat="1" ht="12.75" customHeight="1">
      <c r="A23" s="51" t="s">
        <v>28</v>
      </c>
      <c r="B23" s="52"/>
      <c r="C23" s="53" t="s">
        <v>29</v>
      </c>
      <c r="D23" s="56"/>
      <c r="E23" s="57"/>
      <c r="F23" s="50"/>
      <c r="G23" s="44"/>
      <c r="H23" s="44"/>
      <c r="I23" s="44"/>
      <c r="J23" s="44"/>
    </row>
    <row r="24" spans="1:10" s="2" customFormat="1" ht="12.75" customHeight="1">
      <c r="A24" s="51" t="s">
        <v>30</v>
      </c>
      <c r="B24" s="52"/>
      <c r="C24" s="53" t="s">
        <v>31</v>
      </c>
      <c r="D24" s="56"/>
      <c r="E24" s="58"/>
      <c r="F24" s="50"/>
      <c r="G24" s="44"/>
      <c r="H24" s="44"/>
      <c r="I24" s="59"/>
      <c r="J24" s="59"/>
    </row>
    <row r="25" spans="1:10" s="2" customFormat="1" ht="12.75" customHeight="1">
      <c r="A25" s="51" t="s">
        <v>32</v>
      </c>
      <c r="B25" s="60" t="s">
        <v>33</v>
      </c>
      <c r="C25" s="60"/>
      <c r="D25" s="58"/>
      <c r="E25" s="58"/>
      <c r="F25" s="50"/>
      <c r="G25" s="44"/>
      <c r="H25" s="44"/>
      <c r="I25" s="44"/>
      <c r="J25" s="44"/>
    </row>
    <row r="26" spans="1:10" s="2" customFormat="1" ht="12.75" customHeight="1">
      <c r="A26" s="45" t="s">
        <v>34</v>
      </c>
      <c r="B26" s="60" t="s">
        <v>35</v>
      </c>
      <c r="C26" s="60"/>
      <c r="D26" s="58"/>
      <c r="E26" s="58"/>
      <c r="F26" s="42">
        <f>SUM(F27:F36)</f>
        <v>457934.3</v>
      </c>
      <c r="G26" s="42">
        <f>SUM(G27:G36)</f>
        <v>319064.08999999997</v>
      </c>
      <c r="H26" s="44">
        <v>131234.01</v>
      </c>
      <c r="I26" s="44"/>
      <c r="J26" s="44"/>
    </row>
    <row r="27" spans="1:10" s="2" customFormat="1" ht="12.75" customHeight="1">
      <c r="A27" s="51" t="s">
        <v>36</v>
      </c>
      <c r="B27" s="52"/>
      <c r="C27" s="53" t="s">
        <v>37</v>
      </c>
      <c r="D27" s="56"/>
      <c r="E27" s="57"/>
      <c r="F27" s="50"/>
      <c r="G27" s="44"/>
      <c r="H27" s="44"/>
      <c r="I27" s="44"/>
      <c r="J27" s="44"/>
    </row>
    <row r="28" spans="1:10" s="2" customFormat="1" ht="12.75" customHeight="1">
      <c r="A28" s="51" t="s">
        <v>38</v>
      </c>
      <c r="B28" s="52"/>
      <c r="C28" s="53" t="s">
        <v>39</v>
      </c>
      <c r="D28" s="56"/>
      <c r="E28" s="57"/>
      <c r="F28" s="49">
        <v>247667.75</v>
      </c>
      <c r="G28" s="49">
        <v>151003.48</v>
      </c>
      <c r="H28" s="44">
        <v>115814.05</v>
      </c>
      <c r="I28" s="44"/>
      <c r="J28" s="44"/>
    </row>
    <row r="29" spans="1:10" s="2" customFormat="1" ht="12.75" customHeight="1">
      <c r="A29" s="51" t="s">
        <v>40</v>
      </c>
      <c r="B29" s="52"/>
      <c r="C29" s="53" t="s">
        <v>41</v>
      </c>
      <c r="D29" s="56"/>
      <c r="E29" s="57"/>
      <c r="F29" s="49">
        <v>12542.06</v>
      </c>
      <c r="G29" s="44"/>
      <c r="H29" s="44">
        <v>4624.12</v>
      </c>
      <c r="I29" s="44"/>
      <c r="J29" s="44"/>
    </row>
    <row r="30" spans="1:10" s="2" customFormat="1" ht="12.75" customHeight="1">
      <c r="A30" s="51" t="s">
        <v>42</v>
      </c>
      <c r="B30" s="52"/>
      <c r="C30" s="53" t="s">
        <v>43</v>
      </c>
      <c r="D30" s="56"/>
      <c r="E30" s="57"/>
      <c r="F30" s="50"/>
      <c r="G30" s="44"/>
      <c r="H30" s="44"/>
      <c r="I30" s="44"/>
      <c r="J30" s="44"/>
    </row>
    <row r="31" spans="1:10" s="2" customFormat="1" ht="12.75" customHeight="1">
      <c r="A31" s="51" t="s">
        <v>44</v>
      </c>
      <c r="B31" s="52"/>
      <c r="C31" s="53" t="s">
        <v>45</v>
      </c>
      <c r="D31" s="56"/>
      <c r="E31" s="57"/>
      <c r="F31" s="49">
        <v>28777.68</v>
      </c>
      <c r="G31" s="44">
        <v>27669.24</v>
      </c>
      <c r="H31" s="44">
        <v>5107.28</v>
      </c>
      <c r="I31" s="44"/>
      <c r="J31" s="44"/>
    </row>
    <row r="32" spans="1:10" s="2" customFormat="1" ht="12.75" customHeight="1">
      <c r="A32" s="51" t="s">
        <v>46</v>
      </c>
      <c r="B32" s="52"/>
      <c r="C32" s="53" t="s">
        <v>47</v>
      </c>
      <c r="D32" s="56"/>
      <c r="E32" s="57"/>
      <c r="F32" s="49">
        <v>93523.93</v>
      </c>
      <c r="G32" s="44">
        <v>112058.37</v>
      </c>
      <c r="H32" s="44">
        <v>1765.24</v>
      </c>
      <c r="I32" s="44"/>
      <c r="J32" s="44"/>
    </row>
    <row r="33" spans="1:10" s="2" customFormat="1" ht="12.75" customHeight="1">
      <c r="A33" s="51" t="s">
        <v>48</v>
      </c>
      <c r="B33" s="52"/>
      <c r="C33" s="53" t="s">
        <v>49</v>
      </c>
      <c r="D33" s="56"/>
      <c r="E33" s="57"/>
      <c r="F33" s="44"/>
      <c r="G33" s="44"/>
      <c r="H33" s="44"/>
      <c r="I33" s="44"/>
      <c r="J33" s="44"/>
    </row>
    <row r="34" spans="1:10" s="2" customFormat="1" ht="12.75" customHeight="1">
      <c r="A34" s="51" t="s">
        <v>50</v>
      </c>
      <c r="B34" s="52"/>
      <c r="C34" s="53" t="s">
        <v>51</v>
      </c>
      <c r="D34" s="56"/>
      <c r="E34" s="57"/>
      <c r="F34" s="49">
        <v>66749.02</v>
      </c>
      <c r="G34" s="49">
        <v>28333</v>
      </c>
      <c r="H34" s="44">
        <v>3923.32</v>
      </c>
      <c r="I34" s="44"/>
      <c r="J34" s="44"/>
    </row>
    <row r="35" spans="1:10" s="2" customFormat="1" ht="12.75" customHeight="1">
      <c r="A35" s="51" t="s">
        <v>52</v>
      </c>
      <c r="B35" s="61"/>
      <c r="C35" s="62" t="s">
        <v>53</v>
      </c>
      <c r="D35" s="63"/>
      <c r="E35" s="57"/>
      <c r="F35" s="49">
        <v>8673.86</v>
      </c>
      <c r="G35" s="44"/>
      <c r="H35" s="44"/>
      <c r="I35" s="44"/>
      <c r="J35" s="44"/>
    </row>
    <row r="36" spans="1:10" s="2" customFormat="1" ht="12.75" customHeight="1">
      <c r="A36" s="51" t="s">
        <v>54</v>
      </c>
      <c r="B36" s="52"/>
      <c r="C36" s="53" t="s">
        <v>55</v>
      </c>
      <c r="D36" s="56"/>
      <c r="E36" s="58"/>
      <c r="F36" s="44"/>
      <c r="G36" s="44"/>
      <c r="H36" s="44"/>
      <c r="I36" s="44"/>
      <c r="J36" s="44"/>
    </row>
    <row r="37" spans="1:10" s="2" customFormat="1" ht="12.75" customHeight="1">
      <c r="A37" s="45" t="s">
        <v>56</v>
      </c>
      <c r="B37" s="60" t="s">
        <v>57</v>
      </c>
      <c r="C37" s="60"/>
      <c r="D37" s="58"/>
      <c r="E37" s="58"/>
      <c r="F37" s="44"/>
      <c r="G37" s="44"/>
      <c r="H37" s="44"/>
      <c r="I37" s="44"/>
      <c r="J37" s="44"/>
    </row>
    <row r="38" spans="1:10" s="2" customFormat="1" ht="12.75" customHeight="1">
      <c r="A38" s="45" t="s">
        <v>58</v>
      </c>
      <c r="B38" s="60" t="s">
        <v>59</v>
      </c>
      <c r="C38" s="60"/>
      <c r="D38" s="58"/>
      <c r="E38" s="64"/>
      <c r="F38" s="44"/>
      <c r="G38" s="44"/>
      <c r="H38" s="44"/>
      <c r="I38" s="44"/>
      <c r="J38" s="44"/>
    </row>
    <row r="39" spans="1:10" s="2" customFormat="1" ht="12.75" customHeight="1">
      <c r="A39" s="36" t="s">
        <v>60</v>
      </c>
      <c r="B39" s="38" t="s">
        <v>61</v>
      </c>
      <c r="C39" s="39"/>
      <c r="D39" s="40"/>
      <c r="E39" s="57"/>
      <c r="F39" s="44"/>
      <c r="G39" s="44"/>
      <c r="H39" s="44"/>
      <c r="I39" s="44"/>
      <c r="J39" s="44"/>
    </row>
    <row r="40" spans="1:10" s="2" customFormat="1" ht="12.75" customHeight="1">
      <c r="A40" s="31" t="s">
        <v>62</v>
      </c>
      <c r="B40" s="65" t="s">
        <v>63</v>
      </c>
      <c r="C40" s="66"/>
      <c r="D40" s="67"/>
      <c r="E40" s="58"/>
      <c r="F40" s="42">
        <f>F41+F48+F55+F56+F47</f>
        <v>379019.68</v>
      </c>
      <c r="G40" s="42">
        <f>G41+G48+G55+G56+G47</f>
        <v>315425.77</v>
      </c>
      <c r="H40" s="43">
        <v>5608.57</v>
      </c>
      <c r="I40" s="44"/>
      <c r="J40" s="44"/>
    </row>
    <row r="41" spans="1:10" s="2" customFormat="1" ht="12.75" customHeight="1">
      <c r="A41" s="68" t="s">
        <v>22</v>
      </c>
      <c r="B41" s="69" t="s">
        <v>64</v>
      </c>
      <c r="C41" s="70"/>
      <c r="D41" s="71"/>
      <c r="E41" s="58"/>
      <c r="F41" s="49">
        <f>SUM(F42:F45)</f>
        <v>1250.16</v>
      </c>
      <c r="G41" s="49">
        <f>SUM(G42:G45)</f>
        <v>1232.26</v>
      </c>
      <c r="H41" s="44">
        <v>242.51</v>
      </c>
      <c r="I41" s="44"/>
      <c r="J41" s="44"/>
    </row>
    <row r="42" spans="1:10" s="2" customFormat="1" ht="12.75" customHeight="1">
      <c r="A42" s="72" t="s">
        <v>24</v>
      </c>
      <c r="B42" s="61"/>
      <c r="C42" s="62" t="s">
        <v>65</v>
      </c>
      <c r="D42" s="63"/>
      <c r="E42" s="57"/>
      <c r="F42" s="49"/>
      <c r="G42" s="44"/>
      <c r="H42" s="44"/>
      <c r="I42" s="44"/>
      <c r="J42" s="44"/>
    </row>
    <row r="43" spans="1:10" s="2" customFormat="1" ht="12.75" customHeight="1">
      <c r="A43" s="72" t="s">
        <v>26</v>
      </c>
      <c r="B43" s="61"/>
      <c r="C43" s="62" t="s">
        <v>66</v>
      </c>
      <c r="D43" s="63"/>
      <c r="E43" s="57"/>
      <c r="F43" s="49">
        <v>1250.16</v>
      </c>
      <c r="G43" s="44">
        <v>1232.26</v>
      </c>
      <c r="H43" s="44">
        <v>242.51</v>
      </c>
      <c r="I43" s="44"/>
      <c r="J43" s="44"/>
    </row>
    <row r="44" spans="1:10" s="2" customFormat="1" ht="12.75">
      <c r="A44" s="72" t="s">
        <v>28</v>
      </c>
      <c r="B44" s="61"/>
      <c r="C44" s="62" t="s">
        <v>67</v>
      </c>
      <c r="D44" s="63"/>
      <c r="E44" s="57"/>
      <c r="F44" s="44"/>
      <c r="G44" s="44"/>
      <c r="H44" s="44"/>
      <c r="I44" s="44"/>
      <c r="J44" s="44"/>
    </row>
    <row r="45" spans="1:10" s="2" customFormat="1" ht="12.75">
      <c r="A45" s="72" t="s">
        <v>30</v>
      </c>
      <c r="B45" s="61"/>
      <c r="C45" s="62" t="s">
        <v>68</v>
      </c>
      <c r="D45" s="63"/>
      <c r="E45" s="57"/>
      <c r="F45" s="44"/>
      <c r="G45" s="44"/>
      <c r="H45" s="44"/>
      <c r="I45" s="44"/>
      <c r="J45" s="44"/>
    </row>
    <row r="46" spans="1:10" s="2" customFormat="1" ht="12.75" customHeight="1">
      <c r="A46" s="73" t="s">
        <v>32</v>
      </c>
      <c r="B46" s="66"/>
      <c r="C46" s="74" t="s">
        <v>69</v>
      </c>
      <c r="D46" s="75"/>
      <c r="E46" s="57"/>
      <c r="F46" s="44"/>
      <c r="G46" s="44"/>
      <c r="H46" s="44"/>
      <c r="I46" s="44"/>
      <c r="J46" s="44"/>
    </row>
    <row r="47" spans="1:10" s="2" customFormat="1" ht="12.75" customHeight="1">
      <c r="A47" s="68" t="s">
        <v>34</v>
      </c>
      <c r="B47" s="76" t="s">
        <v>70</v>
      </c>
      <c r="C47" s="77"/>
      <c r="D47" s="78"/>
      <c r="E47" s="58"/>
      <c r="F47" s="49"/>
      <c r="G47" s="44"/>
      <c r="H47" s="44"/>
      <c r="I47" s="44"/>
      <c r="J47" s="44"/>
    </row>
    <row r="48" spans="1:10" s="2" customFormat="1" ht="12.75" customHeight="1">
      <c r="A48" s="68" t="s">
        <v>56</v>
      </c>
      <c r="B48" s="69" t="s">
        <v>71</v>
      </c>
      <c r="C48" s="70"/>
      <c r="D48" s="71"/>
      <c r="E48" s="58"/>
      <c r="F48" s="49">
        <f>SUM(F50:F54)</f>
        <v>373297.85000000003</v>
      </c>
      <c r="G48" s="49">
        <f>SUM(G50:G54)</f>
        <v>314193.51</v>
      </c>
      <c r="H48" s="44">
        <v>5366.06</v>
      </c>
      <c r="I48" s="44"/>
      <c r="J48" s="44"/>
    </row>
    <row r="49" spans="1:10" s="2" customFormat="1" ht="12.75" customHeight="1">
      <c r="A49" s="72" t="s">
        <v>72</v>
      </c>
      <c r="B49" s="70"/>
      <c r="C49" s="79" t="s">
        <v>73</v>
      </c>
      <c r="D49" s="80"/>
      <c r="E49" s="58"/>
      <c r="F49" s="50"/>
      <c r="G49" s="44"/>
      <c r="H49" s="44"/>
      <c r="I49" s="44"/>
      <c r="J49" s="44"/>
    </row>
    <row r="50" spans="1:10" s="2" customFormat="1" ht="12.75" customHeight="1">
      <c r="A50" s="81" t="s">
        <v>74</v>
      </c>
      <c r="B50" s="61"/>
      <c r="C50" s="62" t="s">
        <v>75</v>
      </c>
      <c r="D50" s="82"/>
      <c r="E50" s="83"/>
      <c r="F50" s="84"/>
      <c r="G50" s="84"/>
      <c r="H50" s="44"/>
      <c r="I50" s="44"/>
      <c r="J50" s="44"/>
    </row>
    <row r="51" spans="1:10" s="2" customFormat="1" ht="12.75" customHeight="1">
      <c r="A51" s="72" t="s">
        <v>76</v>
      </c>
      <c r="B51" s="61"/>
      <c r="C51" s="62" t="s">
        <v>77</v>
      </c>
      <c r="D51" s="63"/>
      <c r="E51" s="85"/>
      <c r="F51" s="44"/>
      <c r="G51" s="44"/>
      <c r="H51" s="44"/>
      <c r="I51" s="44"/>
      <c r="J51" s="44"/>
    </row>
    <row r="52" spans="1:10" s="2" customFormat="1" ht="12.75" customHeight="1">
      <c r="A52" s="72" t="s">
        <v>78</v>
      </c>
      <c r="B52" s="61"/>
      <c r="C52" s="86" t="s">
        <v>79</v>
      </c>
      <c r="D52" s="87"/>
      <c r="E52" s="85"/>
      <c r="F52" s="49">
        <v>19330.59</v>
      </c>
      <c r="G52" s="44">
        <v>6480.39</v>
      </c>
      <c r="H52" s="44">
        <v>1408.5</v>
      </c>
      <c r="I52" s="44"/>
      <c r="J52" s="44"/>
    </row>
    <row r="53" spans="1:10" s="2" customFormat="1" ht="12.75" customHeight="1">
      <c r="A53" s="72" t="s">
        <v>80</v>
      </c>
      <c r="B53" s="61"/>
      <c r="C53" s="62" t="s">
        <v>81</v>
      </c>
      <c r="D53" s="63"/>
      <c r="E53" s="85"/>
      <c r="F53" s="49">
        <v>282540.88</v>
      </c>
      <c r="G53" s="49">
        <v>236334.12</v>
      </c>
      <c r="H53" s="44">
        <v>3957.56</v>
      </c>
      <c r="I53" s="44"/>
      <c r="J53" s="44"/>
    </row>
    <row r="54" spans="1:10" s="2" customFormat="1" ht="12.75" customHeight="1">
      <c r="A54" s="72" t="s">
        <v>82</v>
      </c>
      <c r="B54" s="61"/>
      <c r="C54" s="62" t="s">
        <v>83</v>
      </c>
      <c r="D54" s="63"/>
      <c r="E54" s="58"/>
      <c r="F54" s="44">
        <v>71426.38</v>
      </c>
      <c r="G54" s="44">
        <v>71379</v>
      </c>
      <c r="H54" s="44"/>
      <c r="I54" s="44"/>
      <c r="J54" s="44"/>
    </row>
    <row r="55" spans="1:10" s="2" customFormat="1" ht="12.75" customHeight="1">
      <c r="A55" s="68" t="s">
        <v>58</v>
      </c>
      <c r="B55" s="88" t="s">
        <v>84</v>
      </c>
      <c r="C55" s="88"/>
      <c r="D55" s="89"/>
      <c r="E55" s="85"/>
      <c r="F55" s="44"/>
      <c r="G55" s="44"/>
      <c r="H55" s="44"/>
      <c r="I55" s="44"/>
      <c r="J55" s="44"/>
    </row>
    <row r="56" spans="1:10" s="2" customFormat="1" ht="12.75" customHeight="1">
      <c r="A56" s="68" t="s">
        <v>85</v>
      </c>
      <c r="B56" s="88" t="s">
        <v>86</v>
      </c>
      <c r="C56" s="88"/>
      <c r="D56" s="89"/>
      <c r="E56" s="58"/>
      <c r="F56" s="44">
        <v>4471.67</v>
      </c>
      <c r="G56" s="44"/>
      <c r="H56" s="44"/>
      <c r="I56" s="44"/>
      <c r="J56" s="44"/>
    </row>
    <row r="57" spans="1:12" s="2" customFormat="1" ht="12.75" customHeight="1">
      <c r="A57" s="45"/>
      <c r="B57" s="90" t="s">
        <v>87</v>
      </c>
      <c r="C57" s="91"/>
      <c r="D57" s="92"/>
      <c r="E57" s="58"/>
      <c r="F57" s="49">
        <f>F19+F39+F40</f>
        <v>837246.8999999999</v>
      </c>
      <c r="G57" s="49">
        <f>G19+G39+G40</f>
        <v>635353.02</v>
      </c>
      <c r="H57" s="44">
        <v>136842.58</v>
      </c>
      <c r="I57" s="44"/>
      <c r="J57" s="44"/>
      <c r="L57" s="2" t="s">
        <v>88</v>
      </c>
    </row>
    <row r="58" spans="1:10" s="2" customFormat="1" ht="12.75" customHeight="1">
      <c r="A58" s="36" t="s">
        <v>89</v>
      </c>
      <c r="B58" s="38" t="s">
        <v>90</v>
      </c>
      <c r="C58" s="93"/>
      <c r="D58" s="94"/>
      <c r="E58" s="58"/>
      <c r="F58" s="42">
        <f>F59+F60+F61+F62</f>
        <v>460452.31</v>
      </c>
      <c r="G58" s="42">
        <f>G59+G60+G61+G62</f>
        <v>321159.51</v>
      </c>
      <c r="H58" s="43">
        <v>131400.35</v>
      </c>
      <c r="I58" s="44"/>
      <c r="J58" s="44"/>
    </row>
    <row r="59" spans="1:10" s="2" customFormat="1" ht="12.75" customHeight="1">
      <c r="A59" s="45" t="s">
        <v>22</v>
      </c>
      <c r="B59" s="60" t="s">
        <v>91</v>
      </c>
      <c r="C59" s="60"/>
      <c r="D59" s="58"/>
      <c r="E59" s="58"/>
      <c r="F59" s="49">
        <v>99206.45</v>
      </c>
      <c r="G59" s="44">
        <v>133099.47</v>
      </c>
      <c r="H59" s="44">
        <v>1295</v>
      </c>
      <c r="I59" s="44"/>
      <c r="J59" s="44"/>
    </row>
    <row r="60" spans="1:10" s="2" customFormat="1" ht="12.75" customHeight="1">
      <c r="A60" s="95" t="s">
        <v>34</v>
      </c>
      <c r="B60" s="96" t="s">
        <v>92</v>
      </c>
      <c r="C60" s="91"/>
      <c r="D60" s="92"/>
      <c r="E60" s="97"/>
      <c r="F60" s="98">
        <v>297418.85</v>
      </c>
      <c r="G60" s="99">
        <v>157876.64</v>
      </c>
      <c r="H60" s="44">
        <v>130105.35</v>
      </c>
      <c r="I60" s="44"/>
      <c r="J60" s="44"/>
    </row>
    <row r="61" spans="1:10" s="2" customFormat="1" ht="12.75" customHeight="1">
      <c r="A61" s="45" t="s">
        <v>56</v>
      </c>
      <c r="B61" s="100" t="s">
        <v>93</v>
      </c>
      <c r="C61" s="101"/>
      <c r="D61" s="102"/>
      <c r="E61" s="58"/>
      <c r="F61" s="49">
        <v>63827.01</v>
      </c>
      <c r="G61" s="44">
        <v>30183.4</v>
      </c>
      <c r="H61" s="44"/>
      <c r="I61" s="44"/>
      <c r="J61" s="44"/>
    </row>
    <row r="62" spans="1:10" s="2" customFormat="1" ht="12.75" customHeight="1">
      <c r="A62" s="45" t="s">
        <v>94</v>
      </c>
      <c r="B62" s="60" t="s">
        <v>95</v>
      </c>
      <c r="C62" s="52"/>
      <c r="D62" s="41"/>
      <c r="E62" s="58"/>
      <c r="F62" s="49"/>
      <c r="G62" s="44"/>
      <c r="H62" s="44"/>
      <c r="I62" s="44"/>
      <c r="J62" s="44"/>
    </row>
    <row r="63" spans="1:10" s="2" customFormat="1" ht="12.75" customHeight="1">
      <c r="A63" s="36" t="s">
        <v>96</v>
      </c>
      <c r="B63" s="38" t="s">
        <v>97</v>
      </c>
      <c r="C63" s="39"/>
      <c r="D63" s="40"/>
      <c r="E63" s="58"/>
      <c r="F63" s="42">
        <f>F64+F68</f>
        <v>352338.58999999997</v>
      </c>
      <c r="G63" s="42">
        <f>G64+G68</f>
        <v>306409.88</v>
      </c>
      <c r="H63" s="103">
        <v>3957.56</v>
      </c>
      <c r="I63" s="44"/>
      <c r="J63" s="44"/>
    </row>
    <row r="64" spans="1:10" s="2" customFormat="1" ht="12.75" customHeight="1">
      <c r="A64" s="45" t="s">
        <v>22</v>
      </c>
      <c r="B64" s="46" t="s">
        <v>98</v>
      </c>
      <c r="C64" s="104"/>
      <c r="D64" s="105"/>
      <c r="E64" s="58"/>
      <c r="F64" s="44">
        <f>F65+F66+F67</f>
        <v>0</v>
      </c>
      <c r="G64" s="44">
        <f>G65+G66+G67</f>
        <v>0</v>
      </c>
      <c r="H64" s="44"/>
      <c r="I64" s="44"/>
      <c r="J64" s="44"/>
    </row>
    <row r="65" spans="1:10" s="2" customFormat="1" ht="12.75">
      <c r="A65" s="51" t="s">
        <v>24</v>
      </c>
      <c r="B65" s="106"/>
      <c r="C65" s="53" t="s">
        <v>99</v>
      </c>
      <c r="D65" s="107"/>
      <c r="E65" s="85"/>
      <c r="F65" s="44"/>
      <c r="G65" s="44"/>
      <c r="H65" s="44"/>
      <c r="I65" s="44"/>
      <c r="J65" s="44"/>
    </row>
    <row r="66" spans="1:10" s="2" customFormat="1" ht="12.75" customHeight="1">
      <c r="A66" s="51" t="s">
        <v>26</v>
      </c>
      <c r="B66" s="52"/>
      <c r="C66" s="53" t="s">
        <v>100</v>
      </c>
      <c r="D66" s="56"/>
      <c r="E66" s="58"/>
      <c r="F66" s="44"/>
      <c r="G66" s="44"/>
      <c r="H66" s="44"/>
      <c r="I66" s="44"/>
      <c r="J66" s="44"/>
    </row>
    <row r="67" spans="1:10" s="2" customFormat="1" ht="12.75" customHeight="1">
      <c r="A67" s="51" t="s">
        <v>101</v>
      </c>
      <c r="B67" s="52"/>
      <c r="C67" s="53" t="s">
        <v>102</v>
      </c>
      <c r="D67" s="56"/>
      <c r="E67" s="64"/>
      <c r="F67" s="44"/>
      <c r="G67" s="44"/>
      <c r="H67" s="44"/>
      <c r="I67" s="44" t="s">
        <v>103</v>
      </c>
      <c r="J67" s="44"/>
    </row>
    <row r="68" spans="1:10" s="113" customFormat="1" ht="12.75" customHeight="1">
      <c r="A68" s="68" t="s">
        <v>34</v>
      </c>
      <c r="B68" s="108" t="s">
        <v>104</v>
      </c>
      <c r="C68" s="109"/>
      <c r="D68" s="110"/>
      <c r="E68" s="89"/>
      <c r="F68" s="111">
        <f>SUM(F69+F70+F71+F72+F74+F77+F78+F79+F80+F81+F82)</f>
        <v>352338.58999999997</v>
      </c>
      <c r="G68" s="111">
        <f>SUM(G69+G70+G71+G72+G74+G77+G78+G79+G80+G81+G82)</f>
        <v>306409.88</v>
      </c>
      <c r="H68" s="112">
        <v>3957.56</v>
      </c>
      <c r="I68" s="112"/>
      <c r="J68" s="112"/>
    </row>
    <row r="69" spans="1:10" s="2" customFormat="1" ht="12.75" customHeight="1">
      <c r="A69" s="51" t="s">
        <v>36</v>
      </c>
      <c r="B69" s="52"/>
      <c r="C69" s="53" t="s">
        <v>105</v>
      </c>
      <c r="D69" s="54"/>
      <c r="E69" s="58"/>
      <c r="F69" s="44"/>
      <c r="G69" s="44"/>
      <c r="H69" s="44"/>
      <c r="I69" s="44"/>
      <c r="J69" s="44"/>
    </row>
    <row r="70" spans="1:10" s="2" customFormat="1" ht="12.75" customHeight="1">
      <c r="A70" s="51" t="s">
        <v>38</v>
      </c>
      <c r="B70" s="106"/>
      <c r="C70" s="53" t="s">
        <v>106</v>
      </c>
      <c r="D70" s="107"/>
      <c r="E70" s="85"/>
      <c r="F70" s="44"/>
      <c r="G70" s="44"/>
      <c r="H70" s="44"/>
      <c r="I70" s="44"/>
      <c r="J70" s="44"/>
    </row>
    <row r="71" spans="1:10" s="2" customFormat="1" ht="12.75">
      <c r="A71" s="51" t="s">
        <v>40</v>
      </c>
      <c r="B71" s="106"/>
      <c r="C71" s="53" t="s">
        <v>107</v>
      </c>
      <c r="D71" s="107"/>
      <c r="E71" s="85"/>
      <c r="F71" s="44"/>
      <c r="G71" s="44"/>
      <c r="H71" s="44"/>
      <c r="I71" s="44"/>
      <c r="J71" s="44"/>
    </row>
    <row r="72" spans="1:10" s="2" customFormat="1" ht="12.75">
      <c r="A72" s="51" t="s">
        <v>42</v>
      </c>
      <c r="B72" s="70"/>
      <c r="C72" s="114" t="s">
        <v>108</v>
      </c>
      <c r="D72" s="80"/>
      <c r="E72" s="85"/>
      <c r="F72" s="44"/>
      <c r="G72" s="44"/>
      <c r="H72" s="44"/>
      <c r="I72" s="44"/>
      <c r="J72" s="44"/>
    </row>
    <row r="73" spans="1:10" s="2" customFormat="1" ht="12.75">
      <c r="A73" s="51" t="s">
        <v>44</v>
      </c>
      <c r="B73" s="70"/>
      <c r="C73" s="114" t="s">
        <v>109</v>
      </c>
      <c r="D73" s="80"/>
      <c r="E73" s="85"/>
      <c r="F73" s="44"/>
      <c r="G73" s="44"/>
      <c r="H73" s="44"/>
      <c r="I73" s="44"/>
      <c r="J73" s="44"/>
    </row>
    <row r="74" spans="1:10" s="2" customFormat="1" ht="12.75" customHeight="1">
      <c r="A74" s="51" t="s">
        <v>46</v>
      </c>
      <c r="B74" s="70"/>
      <c r="C74" s="114" t="s">
        <v>110</v>
      </c>
      <c r="D74" s="80"/>
      <c r="E74" s="58"/>
      <c r="F74" s="49">
        <f>SUM(F75:F76)</f>
        <v>0</v>
      </c>
      <c r="G74" s="50">
        <f>SUM(G75:G76)</f>
        <v>0</v>
      </c>
      <c r="H74" s="115"/>
      <c r="I74" s="115"/>
      <c r="J74" s="44"/>
    </row>
    <row r="75" spans="1:10" s="2" customFormat="1" ht="12.75" customHeight="1">
      <c r="A75" s="72" t="s">
        <v>111</v>
      </c>
      <c r="B75" s="61"/>
      <c r="C75" s="82"/>
      <c r="D75" s="63" t="s">
        <v>112</v>
      </c>
      <c r="E75" s="85"/>
      <c r="F75" s="44"/>
      <c r="G75" s="44"/>
      <c r="H75" s="44"/>
      <c r="I75" s="44"/>
      <c r="J75" s="44"/>
    </row>
    <row r="76" spans="1:10" s="2" customFormat="1" ht="12.75" customHeight="1">
      <c r="A76" s="72" t="s">
        <v>113</v>
      </c>
      <c r="B76" s="61"/>
      <c r="C76" s="82"/>
      <c r="D76" s="63" t="s">
        <v>114</v>
      </c>
      <c r="E76" s="57"/>
      <c r="F76" s="44"/>
      <c r="G76" s="44"/>
      <c r="H76" s="44"/>
      <c r="I76" s="44"/>
      <c r="J76" s="44"/>
    </row>
    <row r="77" spans="1:10" s="2" customFormat="1" ht="12.75" customHeight="1">
      <c r="A77" s="72" t="s">
        <v>48</v>
      </c>
      <c r="B77" s="77"/>
      <c r="C77" s="116" t="s">
        <v>115</v>
      </c>
      <c r="D77" s="117"/>
      <c r="E77" s="57"/>
      <c r="F77" s="44"/>
      <c r="G77" s="44">
        <v>46354.7</v>
      </c>
      <c r="H77" s="44"/>
      <c r="I77" s="44"/>
      <c r="J77" s="44"/>
    </row>
    <row r="78" spans="1:10" s="2" customFormat="1" ht="12.75" customHeight="1">
      <c r="A78" s="72" t="s">
        <v>50</v>
      </c>
      <c r="B78" s="118"/>
      <c r="C78" s="62" t="s">
        <v>116</v>
      </c>
      <c r="D78" s="119"/>
      <c r="E78" s="85"/>
      <c r="F78" s="44"/>
      <c r="G78" s="44"/>
      <c r="H78" s="44"/>
      <c r="I78" s="44"/>
      <c r="J78" s="44"/>
    </row>
    <row r="79" spans="1:10" s="2" customFormat="1" ht="12.75" customHeight="1">
      <c r="A79" s="51" t="s">
        <v>52</v>
      </c>
      <c r="B79" s="52"/>
      <c r="C79" s="53" t="s">
        <v>117</v>
      </c>
      <c r="D79" s="56"/>
      <c r="E79" s="85"/>
      <c r="F79" s="49">
        <v>93022.58</v>
      </c>
      <c r="G79" s="44">
        <v>60372.86</v>
      </c>
      <c r="H79" s="44">
        <v>3957.56</v>
      </c>
      <c r="I79" s="44"/>
      <c r="J79" s="44"/>
    </row>
    <row r="80" spans="1:10" s="2" customFormat="1" ht="12.75" customHeight="1">
      <c r="A80" s="72" t="s">
        <v>54</v>
      </c>
      <c r="B80" s="52"/>
      <c r="C80" s="53" t="s">
        <v>118</v>
      </c>
      <c r="D80" s="56"/>
      <c r="E80" s="85"/>
      <c r="F80" s="49">
        <v>40168.98</v>
      </c>
      <c r="G80" s="44"/>
      <c r="H80" s="44"/>
      <c r="I80" s="44"/>
      <c r="J80" s="44"/>
    </row>
    <row r="81" spans="1:10" s="2" customFormat="1" ht="12.75" customHeight="1">
      <c r="A81" s="51" t="s">
        <v>119</v>
      </c>
      <c r="B81" s="61"/>
      <c r="C81" s="62" t="s">
        <v>120</v>
      </c>
      <c r="D81" s="63"/>
      <c r="E81" s="85"/>
      <c r="F81" s="49">
        <v>147768.03</v>
      </c>
      <c r="G81" s="44">
        <v>128303.32</v>
      </c>
      <c r="H81" s="44"/>
      <c r="I81" s="44"/>
      <c r="J81" s="44"/>
    </row>
    <row r="82" spans="1:10" s="2" customFormat="1" ht="12.75" customHeight="1">
      <c r="A82" s="51" t="s">
        <v>121</v>
      </c>
      <c r="B82" s="52"/>
      <c r="C82" s="53" t="s">
        <v>122</v>
      </c>
      <c r="D82" s="56"/>
      <c r="E82" s="64"/>
      <c r="F82" s="49">
        <v>71379</v>
      </c>
      <c r="G82" s="49">
        <v>71379</v>
      </c>
      <c r="H82" s="44"/>
      <c r="I82" s="44"/>
      <c r="J82" s="44"/>
    </row>
    <row r="83" spans="1:10" s="2" customFormat="1" ht="12.75" customHeight="1">
      <c r="A83" s="36" t="s">
        <v>123</v>
      </c>
      <c r="B83" s="93" t="s">
        <v>124</v>
      </c>
      <c r="C83" s="120"/>
      <c r="D83" s="121"/>
      <c r="E83" s="64"/>
      <c r="F83" s="42">
        <f>F84+F85+F88+F89</f>
        <v>24456</v>
      </c>
      <c r="G83" s="43">
        <f>G84+G85+G88+G89</f>
        <v>7783.63</v>
      </c>
      <c r="H83" s="43">
        <v>1484.67</v>
      </c>
      <c r="I83" s="44"/>
      <c r="J83" s="44"/>
    </row>
    <row r="84" spans="1:10" s="2" customFormat="1" ht="12.75" customHeight="1">
      <c r="A84" s="45" t="s">
        <v>22</v>
      </c>
      <c r="B84" s="60" t="s">
        <v>125</v>
      </c>
      <c r="C84" s="52"/>
      <c r="D84" s="41"/>
      <c r="E84" s="64"/>
      <c r="F84" s="49"/>
      <c r="G84" s="44"/>
      <c r="H84" s="44"/>
      <c r="I84" s="44"/>
      <c r="J84" s="44"/>
    </row>
    <row r="85" spans="1:10" s="2" customFormat="1" ht="12.75" customHeight="1">
      <c r="A85" s="45" t="s">
        <v>34</v>
      </c>
      <c r="B85" s="46" t="s">
        <v>126</v>
      </c>
      <c r="C85" s="104"/>
      <c r="D85" s="105"/>
      <c r="E85" s="58"/>
      <c r="F85" s="49"/>
      <c r="G85" s="44"/>
      <c r="H85" s="44"/>
      <c r="I85" s="44"/>
      <c r="J85" s="44"/>
    </row>
    <row r="86" spans="1:10" s="2" customFormat="1" ht="12.75" customHeight="1">
      <c r="A86" s="51" t="s">
        <v>36</v>
      </c>
      <c r="B86" s="52"/>
      <c r="C86" s="53" t="s">
        <v>127</v>
      </c>
      <c r="D86" s="56"/>
      <c r="E86" s="58"/>
      <c r="F86" s="49"/>
      <c r="G86" s="44"/>
      <c r="H86" s="44"/>
      <c r="I86" s="44"/>
      <c r="J86" s="44"/>
    </row>
    <row r="87" spans="1:10" s="2" customFormat="1" ht="12.75" customHeight="1">
      <c r="A87" s="51" t="s">
        <v>38</v>
      </c>
      <c r="B87" s="52"/>
      <c r="C87" s="53" t="s">
        <v>128</v>
      </c>
      <c r="D87" s="56"/>
      <c r="E87" s="58"/>
      <c r="F87" s="49"/>
      <c r="G87" s="44"/>
      <c r="H87" s="44"/>
      <c r="I87" s="44"/>
      <c r="J87" s="44"/>
    </row>
    <row r="88" spans="1:10" s="2" customFormat="1" ht="12.75" customHeight="1">
      <c r="A88" s="72" t="s">
        <v>56</v>
      </c>
      <c r="B88" s="82" t="s">
        <v>129</v>
      </c>
      <c r="C88" s="82"/>
      <c r="D88" s="122"/>
      <c r="E88" s="58"/>
      <c r="F88" s="49"/>
      <c r="G88" s="44"/>
      <c r="H88" s="44"/>
      <c r="I88" s="44"/>
      <c r="J88" s="44"/>
    </row>
    <row r="89" spans="1:10" s="2" customFormat="1" ht="12.75" customHeight="1">
      <c r="A89" s="95" t="s">
        <v>58</v>
      </c>
      <c r="B89" s="96" t="s">
        <v>130</v>
      </c>
      <c r="C89" s="91"/>
      <c r="D89" s="92"/>
      <c r="E89" s="58"/>
      <c r="F89" s="49">
        <v>24456</v>
      </c>
      <c r="G89" s="44">
        <v>7783.63</v>
      </c>
      <c r="H89" s="44">
        <v>1484.67</v>
      </c>
      <c r="I89" s="44"/>
      <c r="J89" s="44"/>
    </row>
    <row r="90" spans="1:10" s="2" customFormat="1" ht="12.75" customHeight="1">
      <c r="A90" s="51" t="s">
        <v>131</v>
      </c>
      <c r="B90" s="39"/>
      <c r="C90" s="53" t="s">
        <v>132</v>
      </c>
      <c r="D90" s="123"/>
      <c r="E90" s="57"/>
      <c r="F90" s="44">
        <v>16672.37</v>
      </c>
      <c r="G90" s="44">
        <v>2843.63</v>
      </c>
      <c r="H90" s="44">
        <v>1484.67</v>
      </c>
      <c r="I90" s="44"/>
      <c r="J90" s="44"/>
    </row>
    <row r="91" spans="1:10" s="2" customFormat="1" ht="12.75" customHeight="1">
      <c r="A91" s="51" t="s">
        <v>133</v>
      </c>
      <c r="B91" s="39"/>
      <c r="C91" s="53" t="s">
        <v>134</v>
      </c>
      <c r="D91" s="123"/>
      <c r="E91" s="57"/>
      <c r="F91" s="44">
        <v>7783.63</v>
      </c>
      <c r="G91" s="49">
        <v>4940</v>
      </c>
      <c r="H91" s="44"/>
      <c r="I91" s="44"/>
      <c r="J91" s="44"/>
    </row>
    <row r="92" spans="1:10" s="2" customFormat="1" ht="12.75" customHeight="1">
      <c r="A92" s="36" t="s">
        <v>135</v>
      </c>
      <c r="B92" s="93" t="s">
        <v>136</v>
      </c>
      <c r="C92" s="121"/>
      <c r="D92" s="121"/>
      <c r="E92" s="57"/>
      <c r="F92" s="44"/>
      <c r="G92" s="44"/>
      <c r="H92" s="44"/>
      <c r="I92" s="44"/>
      <c r="J92" s="44"/>
    </row>
    <row r="93" spans="1:10" s="2" customFormat="1" ht="12.75" customHeight="1">
      <c r="A93" s="36"/>
      <c r="B93" s="120"/>
      <c r="C93" s="124"/>
      <c r="D93" s="124"/>
      <c r="E93" s="57"/>
      <c r="F93" s="44"/>
      <c r="G93" s="44"/>
      <c r="H93" s="44"/>
      <c r="I93" s="44"/>
      <c r="J93" s="44"/>
    </row>
    <row r="94" spans="1:10" s="2" customFormat="1" ht="25.5" customHeight="1">
      <c r="A94" s="36"/>
      <c r="B94" s="125" t="s">
        <v>137</v>
      </c>
      <c r="C94" s="126"/>
      <c r="D94" s="87"/>
      <c r="E94" s="58"/>
      <c r="F94" s="42">
        <f>F58+F63+F83+F92</f>
        <v>837246.8999999999</v>
      </c>
      <c r="G94" s="42">
        <f>G58+G63+G83+G92</f>
        <v>635353.02</v>
      </c>
      <c r="H94" s="42">
        <v>136842.58</v>
      </c>
      <c r="I94" s="50"/>
      <c r="J94" s="44"/>
    </row>
    <row r="95" spans="1:9" s="2" customFormat="1" ht="25.5" customHeight="1">
      <c r="A95" s="127"/>
      <c r="B95" s="128"/>
      <c r="C95" s="129"/>
      <c r="D95" s="129"/>
      <c r="E95" s="130"/>
      <c r="F95" s="131"/>
      <c r="G95" s="131"/>
      <c r="H95" s="132"/>
      <c r="I95" s="133"/>
    </row>
    <row r="96" spans="1:7" s="2" customFormat="1" ht="12.75">
      <c r="A96" s="134"/>
      <c r="B96" s="130"/>
      <c r="C96" s="130"/>
      <c r="D96" s="130"/>
      <c r="E96" s="130"/>
      <c r="F96" s="135"/>
      <c r="G96" s="135"/>
    </row>
    <row r="97" spans="1:7" s="2" customFormat="1" ht="12.75">
      <c r="A97" s="28"/>
      <c r="B97" s="136" t="s">
        <v>138</v>
      </c>
      <c r="C97" s="136"/>
      <c r="D97" s="136"/>
      <c r="E97" s="137" t="s">
        <v>139</v>
      </c>
      <c r="F97" s="138" t="s">
        <v>140</v>
      </c>
      <c r="G97" s="138"/>
    </row>
    <row r="98" spans="2:7" s="2" customFormat="1" ht="25.5" customHeight="1">
      <c r="B98" s="15" t="s">
        <v>141</v>
      </c>
      <c r="C98" s="139"/>
      <c r="D98" s="139"/>
      <c r="E98" s="28" t="s">
        <v>142</v>
      </c>
      <c r="F98" s="15" t="s">
        <v>143</v>
      </c>
      <c r="G98" s="15"/>
    </row>
    <row r="99" spans="1:7" s="2" customFormat="1" ht="12" customHeight="1">
      <c r="A99" s="140"/>
      <c r="B99" s="140"/>
      <c r="C99" s="140"/>
      <c r="D99" s="140"/>
      <c r="E99" s="141"/>
      <c r="F99" s="28"/>
      <c r="G99" s="28"/>
    </row>
    <row r="100" s="2" customFormat="1" ht="12.75" hidden="1">
      <c r="E100" s="135"/>
    </row>
    <row r="101" spans="2:9" s="142" customFormat="1" ht="12.75">
      <c r="B101" s="143" t="s">
        <v>144</v>
      </c>
      <c r="C101" s="143"/>
      <c r="D101" s="143"/>
      <c r="F101" s="144" t="s">
        <v>145</v>
      </c>
      <c r="G101" s="145"/>
      <c r="H101" s="146"/>
      <c r="I101" s="146"/>
    </row>
    <row r="102" spans="3:9" s="142" customFormat="1" ht="12.75">
      <c r="C102" s="147" t="s">
        <v>146</v>
      </c>
      <c r="D102" s="148"/>
      <c r="E102" s="149" t="s">
        <v>142</v>
      </c>
      <c r="F102" s="150" t="s">
        <v>147</v>
      </c>
      <c r="G102" s="150"/>
      <c r="H102" s="151"/>
      <c r="I102" s="152"/>
    </row>
    <row r="103" s="2" customFormat="1" ht="12.75">
      <c r="E103" s="135"/>
    </row>
    <row r="104" s="2" customFormat="1" ht="12.75">
      <c r="E104" s="135"/>
    </row>
    <row r="105" s="2" customFormat="1" ht="12.75">
      <c r="E105" s="135"/>
    </row>
    <row r="106" s="2" customFormat="1" ht="12.75">
      <c r="E106" s="135"/>
    </row>
    <row r="107" s="2" customFormat="1" ht="12.75">
      <c r="E107" s="135"/>
    </row>
    <row r="108" s="2" customFormat="1" ht="12.75">
      <c r="E108" s="135"/>
    </row>
    <row r="109" s="2" customFormat="1" ht="12.75">
      <c r="E109" s="135"/>
    </row>
    <row r="110" s="2" customFormat="1" ht="12.75">
      <c r="E110" s="135"/>
    </row>
    <row r="111" s="2" customFormat="1" ht="12.75">
      <c r="E111" s="135"/>
    </row>
    <row r="112" s="2" customFormat="1" ht="12.75">
      <c r="E112" s="135"/>
    </row>
    <row r="113" s="2" customFormat="1" ht="12.75">
      <c r="E113" s="135"/>
    </row>
    <row r="114" s="2" customFormat="1" ht="12.75">
      <c r="E114" s="135"/>
    </row>
    <row r="115" s="2" customFormat="1" ht="12.75">
      <c r="E115" s="135"/>
    </row>
    <row r="116" s="2" customFormat="1" ht="12.75">
      <c r="E116" s="135"/>
    </row>
    <row r="117" s="2" customFormat="1" ht="12.75">
      <c r="E117" s="135"/>
    </row>
    <row r="118" s="2" customFormat="1" ht="12.75">
      <c r="E118" s="135"/>
    </row>
    <row r="119" s="2" customFormat="1" ht="12.75">
      <c r="E119" s="135"/>
    </row>
  </sheetData>
  <mergeCells count="29">
    <mergeCell ref="F101:G101"/>
    <mergeCell ref="H101:I101"/>
    <mergeCell ref="F102:G102"/>
    <mergeCell ref="H102:I102"/>
    <mergeCell ref="B94:D94"/>
    <mergeCell ref="B97:D97"/>
    <mergeCell ref="F97:G97"/>
    <mergeCell ref="B98:D98"/>
    <mergeCell ref="F98:G98"/>
    <mergeCell ref="C46:D46"/>
    <mergeCell ref="C52:D52"/>
    <mergeCell ref="B61:D61"/>
    <mergeCell ref="H74:I74"/>
    <mergeCell ref="A16:G16"/>
    <mergeCell ref="E17:G17"/>
    <mergeCell ref="B18:D18"/>
    <mergeCell ref="I24:J24"/>
    <mergeCell ref="A11:E11"/>
    <mergeCell ref="A12:G12"/>
    <mergeCell ref="A13:G13"/>
    <mergeCell ref="A15:G15"/>
    <mergeCell ref="A6:G6"/>
    <mergeCell ref="A7:G7"/>
    <mergeCell ref="A8:G8"/>
    <mergeCell ref="A9:G10"/>
    <mergeCell ref="E1:G1"/>
    <mergeCell ref="E2:G2"/>
    <mergeCell ref="E3:G3"/>
    <mergeCell ref="A4:G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</dc:creator>
  <cp:keywords/>
  <dc:description/>
  <cp:lastModifiedBy>sale</cp:lastModifiedBy>
  <dcterms:created xsi:type="dcterms:W3CDTF">2013-04-12T09:31:26Z</dcterms:created>
  <dcterms:modified xsi:type="dcterms:W3CDTF">2013-04-12T09:32:10Z</dcterms:modified>
  <cp:category/>
  <cp:version/>
  <cp:contentType/>
  <cp:contentStatus/>
</cp:coreProperties>
</file>